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linc-my.sharepoint.com/personal/apereira_uolinc_com/Documents/Documents/UOL/Imposto de Renda/"/>
    </mc:Choice>
  </mc:AlternateContent>
  <xr:revisionPtr revIDLastSave="0" documentId="8_{D8A89CBA-B1D8-4FF9-91BE-A99BB748BF7E}" xr6:coauthVersionLast="46" xr6:coauthVersionMax="46" xr10:uidLastSave="{00000000-0000-0000-0000-000000000000}"/>
  <bookViews>
    <workbookView xWindow="-120" yWindow="-120" windowWidth="20730" windowHeight="11160" xr2:uid="{7E7288E0-2631-4D4D-8510-C9AFB8CA88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5" i="1" l="1"/>
  <c r="H132" i="1" s="1"/>
  <c r="H133" i="1"/>
  <c r="H131" i="1"/>
  <c r="H130" i="1"/>
  <c r="H129" i="1"/>
  <c r="H128" i="1"/>
  <c r="H127" i="1"/>
  <c r="H126" i="1"/>
  <c r="H122" i="1"/>
  <c r="H120" i="1"/>
  <c r="H119" i="1"/>
  <c r="H118" i="1"/>
  <c r="H117" i="1"/>
  <c r="H116" i="1"/>
  <c r="H115" i="1"/>
  <c r="H121" i="1" s="1"/>
  <c r="H123" i="1" s="1"/>
  <c r="H114" i="1"/>
  <c r="H111" i="1"/>
  <c r="H109" i="1"/>
  <c r="H108" i="1"/>
  <c r="H107" i="1"/>
  <c r="H106" i="1"/>
  <c r="H105" i="1"/>
  <c r="H110" i="1" s="1"/>
  <c r="H112" i="1" s="1"/>
  <c r="H104" i="1"/>
  <c r="H103" i="1"/>
  <c r="H100" i="1"/>
  <c r="H98" i="1"/>
  <c r="H97" i="1"/>
  <c r="H96" i="1"/>
  <c r="H95" i="1"/>
  <c r="H94" i="1"/>
  <c r="H93" i="1"/>
  <c r="H92" i="1"/>
  <c r="H99" i="1" s="1"/>
  <c r="H101" i="1" s="1"/>
  <c r="H89" i="1"/>
  <c r="H87" i="1"/>
  <c r="H86" i="1"/>
  <c r="H85" i="1"/>
  <c r="H84" i="1"/>
  <c r="H83" i="1"/>
  <c r="H82" i="1"/>
  <c r="H81" i="1"/>
  <c r="H88" i="1" s="1"/>
  <c r="H90" i="1" s="1"/>
  <c r="H78" i="1"/>
  <c r="H76" i="1"/>
  <c r="H75" i="1"/>
  <c r="H74" i="1"/>
  <c r="H73" i="1"/>
  <c r="H72" i="1"/>
  <c r="H77" i="1" s="1"/>
  <c r="H79" i="1" s="1"/>
  <c r="H71" i="1"/>
  <c r="H70" i="1"/>
  <c r="H67" i="1"/>
  <c r="H65" i="1"/>
  <c r="H64" i="1"/>
  <c r="H63" i="1"/>
  <c r="H62" i="1"/>
  <c r="H61" i="1"/>
  <c r="H60" i="1"/>
  <c r="H59" i="1"/>
  <c r="H66" i="1" s="1"/>
  <c r="H68" i="1" s="1"/>
  <c r="H49" i="1"/>
  <c r="H48" i="1"/>
  <c r="H56" i="1"/>
  <c r="H54" i="1"/>
  <c r="H53" i="1"/>
  <c r="H52" i="1"/>
  <c r="H51" i="1"/>
  <c r="H50" i="1"/>
  <c r="H10" i="1"/>
  <c r="H9" i="1"/>
  <c r="H8" i="1"/>
  <c r="H7" i="1"/>
  <c r="H6" i="1"/>
  <c r="H4" i="1"/>
  <c r="H38" i="1"/>
  <c r="H37" i="1"/>
  <c r="H43" i="1"/>
  <c r="H42" i="1"/>
  <c r="H41" i="1"/>
  <c r="H40" i="1"/>
  <c r="H39" i="1"/>
  <c r="H32" i="1"/>
  <c r="H31" i="1"/>
  <c r="H30" i="1"/>
  <c r="H29" i="1"/>
  <c r="H28" i="1"/>
  <c r="H27" i="1"/>
  <c r="H26" i="1"/>
  <c r="H19" i="1"/>
  <c r="H18" i="1"/>
  <c r="H17" i="1"/>
  <c r="H21" i="1"/>
  <c r="H20" i="1"/>
  <c r="H16" i="1"/>
  <c r="H15" i="1"/>
  <c r="H5" i="1"/>
  <c r="H134" i="1" l="1"/>
  <c r="H137" i="1"/>
  <c r="H55" i="1"/>
  <c r="H57" i="1" s="1"/>
  <c r="H11" i="1"/>
  <c r="H23" i="1" s="1"/>
  <c r="H24" i="1" s="1"/>
  <c r="H44" i="1"/>
  <c r="H33" i="1"/>
  <c r="H13" i="1"/>
  <c r="H22" i="1"/>
  <c r="H34" i="1" l="1"/>
  <c r="H45" i="1" s="1"/>
  <c r="H46" i="1" s="1"/>
  <c r="H35" i="1" l="1"/>
</calcChain>
</file>

<file path=xl/sharedStrings.xml><?xml version="1.0" encoding="utf-8"?>
<sst xmlns="http://schemas.openxmlformats.org/spreadsheetml/2006/main" count="163" uniqueCount="54">
  <si>
    <t>DATA COMPRA</t>
  </si>
  <si>
    <t>TOTAL COMPRA</t>
  </si>
  <si>
    <t>DATA VENDA</t>
  </si>
  <si>
    <t>TOTAL VENDA</t>
  </si>
  <si>
    <t>FUNDO (CÓDIGO)</t>
  </si>
  <si>
    <t>JANEIRO</t>
  </si>
  <si>
    <t>MÊS DA VENDA</t>
  </si>
  <si>
    <t>ABCD (ABCD11)</t>
  </si>
  <si>
    <t>GANHO / PREJUÍZO</t>
  </si>
  <si>
    <t>CASA BOA (CBOA11)</t>
  </si>
  <si>
    <t>FEVEREIRO</t>
  </si>
  <si>
    <t>DEFG (DEFG11)</t>
  </si>
  <si>
    <t>(EXEMPLO)</t>
  </si>
  <si>
    <t>(INFORME O PREJUÍZO ACUMULADO ATÉ DEZEMBRO DO ANO ANTERIOR, SE HOUVER)</t>
  </si>
  <si>
    <t>RESULTADO DE FEVEREIRO</t>
  </si>
  <si>
    <t>RESULTADO DE JANEIRO</t>
  </si>
  <si>
    <t>IMPOSTO A PAGAR ATÉ FIM DE FEVEREIRO</t>
  </si>
  <si>
    <t>IMPOSTO A PAGAR ATÉ FIM DE MARÇO</t>
  </si>
  <si>
    <t>MARÇO</t>
  </si>
  <si>
    <t>RESULTADO DE MARÇO</t>
  </si>
  <si>
    <t>IMPOSTO A PAGAR ATÉ FIM DE ABRIL</t>
  </si>
  <si>
    <t>ABRIL</t>
  </si>
  <si>
    <t>RESULTADO DE ABRIL</t>
  </si>
  <si>
    <t>PREJUÍZO ANTERIOR A COMPENSAR</t>
  </si>
  <si>
    <t>IMPOSTO A PAGAR ATÉ FIM DE MAIO</t>
  </si>
  <si>
    <t>MAIO</t>
  </si>
  <si>
    <t>RESULTADO DE MAIO</t>
  </si>
  <si>
    <t>IMPOSTO A PAGAR ATÉ FIM DE JUNHO</t>
  </si>
  <si>
    <t>JUNHO</t>
  </si>
  <si>
    <t>RESULTADO DE JUNHO</t>
  </si>
  <si>
    <t>IMPOSTO A PAGAR ATÉ FIM DE JULHO</t>
  </si>
  <si>
    <t>JULHO</t>
  </si>
  <si>
    <t>RESULTADO DE JULHO</t>
  </si>
  <si>
    <t>IMPOSTO A PAGAR ATÉ FIM DE AGOSTO</t>
  </si>
  <si>
    <t>AGOSTO</t>
  </si>
  <si>
    <t>RESULTADO DE AGOSTO</t>
  </si>
  <si>
    <t>IMPOSTO A PAGAR ATÉ FIM DE SETEMBRO</t>
  </si>
  <si>
    <t>SETEMBRO</t>
  </si>
  <si>
    <t>RESULTADO DE SETEMBRO</t>
  </si>
  <si>
    <t>IMPOSTO A PAGAR ATÉ FIM DE OUTUBRO</t>
  </si>
  <si>
    <t>OUTUBRO</t>
  </si>
  <si>
    <t>RESULTADO DE OUTUBRO</t>
  </si>
  <si>
    <t>IMPOSTO A PAGAR ATÉ FIM DE NOVEMBRO</t>
  </si>
  <si>
    <t>COTAS</t>
  </si>
  <si>
    <t>NOVEMBRO</t>
  </si>
  <si>
    <t>RESULTADO DE NOVEMBRO</t>
  </si>
  <si>
    <t>IMPOSTO A PAGAR ATÉ FIM DE DEZEMBRO</t>
  </si>
  <si>
    <t>DEZEMBRO</t>
  </si>
  <si>
    <t>RESULTADO DE DEZEMBRO</t>
  </si>
  <si>
    <t>IMPOSTO A PAGAR ATÉ FIM DE JANEIRO</t>
  </si>
  <si>
    <t>PREJUÍZO (SE HOUVER) A COMPENSAR EM JANEIRO</t>
  </si>
  <si>
    <t>(TRANSPORTE ESSE VALOR PARA A CÉLULA "PREJUÍZO ANTERIOR A COMPENSAR" NA PLANILHA DE JANEIRO DO PRÓXIMO ANO)</t>
  </si>
  <si>
    <t>(SE PRECISAR DE MAIS ESPAÇO EM ALGUM MÊS, BASTA USAR O COMANDO "INSERIR LINHA INTEIRA" COM O BOTÃO DIREITO DO MOUSE)</t>
  </si>
  <si>
    <t>FUNDOS IMOBILIÁRIOS - IMPOSTO DE RENDA - UOL ECONOMIA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</si>
</sst>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/>
    <xf numFmtId="0" fontId="3" fillId="3" borderId="3" xfId="0" applyFont="1" applyFill="1" applyBorder="1"/>
    <xf numFmtId="0" fontId="3" fillId="0" borderId="0" xfId="0" applyFont="1"/>
    <xf numFmtId="0" fontId="3" fillId="4" borderId="3" xfId="0" applyFont="1" applyFill="1" applyBorder="1"/>
    <xf numFmtId="0" fontId="3" fillId="0" borderId="9" xfId="0" applyFont="1" applyBorder="1"/>
    <xf numFmtId="0" fontId="3" fillId="3" borderId="2" xfId="0" applyFont="1" applyFill="1" applyBorder="1"/>
    <xf numFmtId="4" fontId="3" fillId="0" borderId="3" xfId="0" applyNumberFormat="1" applyFont="1" applyBorder="1" applyAlignment="1">
      <alignment horizontal="center"/>
    </xf>
    <xf numFmtId="0" fontId="4" fillId="0" borderId="0" xfId="0" applyFont="1"/>
    <xf numFmtId="4" fontId="5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4" borderId="14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5EF4-D872-420A-8413-3D72B8DC5541}">
  <dimension ref="A1:I137"/>
  <sheetViews>
    <sheetView tabSelected="1" workbookViewId="0">
      <selection activeCell="J3" sqref="J3"/>
    </sheetView>
  </sheetViews>
  <sheetFormatPr defaultRowHeight="15" x14ac:dyDescent="0.25"/>
  <cols>
    <col min="1" max="1" width="15.28515625" customWidth="1"/>
    <col min="2" max="2" width="14.7109375" bestFit="1" customWidth="1"/>
    <col min="3" max="3" width="20" bestFit="1" customWidth="1"/>
    <col min="4" max="4" width="8" customWidth="1"/>
    <col min="5" max="5" width="16.28515625" customWidth="1"/>
    <col min="6" max="6" width="14.7109375" customWidth="1"/>
    <col min="7" max="7" width="17.85546875" customWidth="1"/>
    <col min="8" max="8" width="18" customWidth="1"/>
    <col min="9" max="9" width="10.7109375" bestFit="1" customWidth="1"/>
  </cols>
  <sheetData>
    <row r="1" spans="1:9" ht="18.75" x14ac:dyDescent="0.3">
      <c r="A1" s="32" t="s">
        <v>53</v>
      </c>
      <c r="B1" s="31"/>
      <c r="C1" s="31"/>
      <c r="D1" s="31"/>
      <c r="E1" s="31"/>
      <c r="F1" s="31"/>
      <c r="G1" s="31"/>
      <c r="H1" s="31"/>
    </row>
    <row r="3" spans="1:9" x14ac:dyDescent="0.25">
      <c r="A3" s="15" t="s">
        <v>6</v>
      </c>
      <c r="B3" s="10" t="s">
        <v>0</v>
      </c>
      <c r="C3" s="1" t="s">
        <v>4</v>
      </c>
      <c r="D3" s="1" t="s">
        <v>43</v>
      </c>
      <c r="E3" s="1" t="s">
        <v>1</v>
      </c>
      <c r="F3" s="1" t="s">
        <v>2</v>
      </c>
      <c r="G3" s="1" t="s">
        <v>3</v>
      </c>
      <c r="H3" s="1" t="s">
        <v>8</v>
      </c>
      <c r="I3" s="16"/>
    </row>
    <row r="4" spans="1:9" x14ac:dyDescent="0.25">
      <c r="A4" s="30" t="s">
        <v>5</v>
      </c>
      <c r="B4" s="6">
        <v>43220</v>
      </c>
      <c r="C4" s="9" t="s">
        <v>7</v>
      </c>
      <c r="D4" s="3">
        <v>100</v>
      </c>
      <c r="E4" s="5">
        <v>10035.450000000001</v>
      </c>
      <c r="F4" s="2">
        <v>43838</v>
      </c>
      <c r="G4" s="4">
        <v>11560.1</v>
      </c>
      <c r="H4" s="4">
        <f>G4-E4</f>
        <v>1524.6499999999996</v>
      </c>
      <c r="I4" s="21" t="s">
        <v>12</v>
      </c>
    </row>
    <row r="5" spans="1:9" x14ac:dyDescent="0.25">
      <c r="A5" s="30"/>
      <c r="B5" s="8">
        <v>43799</v>
      </c>
      <c r="C5" s="7" t="s">
        <v>9</v>
      </c>
      <c r="D5" s="3">
        <v>50</v>
      </c>
      <c r="E5" s="5">
        <v>5045</v>
      </c>
      <c r="F5" s="2">
        <v>43840</v>
      </c>
      <c r="G5" s="4">
        <v>4032.45</v>
      </c>
      <c r="H5" s="4">
        <f t="shared" ref="H5:H10" si="0">G5-E5</f>
        <v>-1012.5500000000002</v>
      </c>
      <c r="I5" s="21" t="s">
        <v>12</v>
      </c>
    </row>
    <row r="6" spans="1:9" x14ac:dyDescent="0.25">
      <c r="A6" s="30"/>
      <c r="B6" s="8"/>
      <c r="C6" s="7"/>
      <c r="D6" s="3"/>
      <c r="E6" s="5"/>
      <c r="F6" s="2"/>
      <c r="G6" s="4"/>
      <c r="H6" s="4">
        <f t="shared" si="0"/>
        <v>0</v>
      </c>
      <c r="I6" s="21"/>
    </row>
    <row r="7" spans="1:9" x14ac:dyDescent="0.25">
      <c r="A7" s="30"/>
      <c r="B7" s="8"/>
      <c r="C7" s="7"/>
      <c r="D7" s="3"/>
      <c r="E7" s="5"/>
      <c r="F7" s="2"/>
      <c r="G7" s="4"/>
      <c r="H7" s="4">
        <f t="shared" si="0"/>
        <v>0</v>
      </c>
      <c r="I7" s="21" t="s">
        <v>52</v>
      </c>
    </row>
    <row r="8" spans="1:9" x14ac:dyDescent="0.25">
      <c r="A8" s="30"/>
      <c r="B8" s="8"/>
      <c r="C8" s="7"/>
      <c r="D8" s="3"/>
      <c r="E8" s="5"/>
      <c r="F8" s="2"/>
      <c r="G8" s="4"/>
      <c r="H8" s="4">
        <f t="shared" si="0"/>
        <v>0</v>
      </c>
      <c r="I8" s="21"/>
    </row>
    <row r="9" spans="1:9" x14ac:dyDescent="0.25">
      <c r="A9" s="30"/>
      <c r="B9" s="8"/>
      <c r="C9" s="7"/>
      <c r="D9" s="3"/>
      <c r="E9" s="5"/>
      <c r="F9" s="2"/>
      <c r="G9" s="4"/>
      <c r="H9" s="4">
        <f t="shared" si="0"/>
        <v>0</v>
      </c>
      <c r="I9" s="16"/>
    </row>
    <row r="10" spans="1:9" x14ac:dyDescent="0.25">
      <c r="A10" s="30"/>
      <c r="B10" s="8"/>
      <c r="C10" s="7"/>
      <c r="D10" s="3"/>
      <c r="E10" s="5"/>
      <c r="F10" s="2"/>
      <c r="G10" s="4"/>
      <c r="H10" s="4">
        <f t="shared" si="0"/>
        <v>0</v>
      </c>
      <c r="I10" s="16"/>
    </row>
    <row r="11" spans="1:9" x14ac:dyDescent="0.25">
      <c r="A11" s="16"/>
      <c r="B11" s="16"/>
      <c r="C11" s="16"/>
      <c r="D11" s="16"/>
      <c r="E11" s="17"/>
      <c r="F11" s="24" t="s">
        <v>15</v>
      </c>
      <c r="G11" s="24"/>
      <c r="H11" s="20">
        <f>SUM(H4:H10)</f>
        <v>512.09999999999945</v>
      </c>
      <c r="I11" s="16"/>
    </row>
    <row r="12" spans="1:9" x14ac:dyDescent="0.25">
      <c r="A12" s="16"/>
      <c r="B12" s="16"/>
      <c r="C12" s="16"/>
      <c r="D12" s="16"/>
      <c r="E12" s="24" t="s">
        <v>23</v>
      </c>
      <c r="F12" s="24"/>
      <c r="G12" s="24"/>
      <c r="H12" s="20">
        <v>-110</v>
      </c>
      <c r="I12" s="21" t="s">
        <v>13</v>
      </c>
    </row>
    <row r="13" spans="1:9" ht="15.75" thickBot="1" x14ac:dyDescent="0.3">
      <c r="A13" s="18"/>
      <c r="B13" s="18"/>
      <c r="C13" s="18"/>
      <c r="D13" s="18"/>
      <c r="E13" s="25" t="s">
        <v>16</v>
      </c>
      <c r="F13" s="26"/>
      <c r="G13" s="27"/>
      <c r="H13" s="22">
        <f>IF((H11+H12)&gt;0,(H11+H12)*0.2,0)</f>
        <v>80.419999999999902</v>
      </c>
      <c r="I13" s="16"/>
    </row>
    <row r="14" spans="1:9" x14ac:dyDescent="0.25">
      <c r="A14" s="19" t="s">
        <v>6</v>
      </c>
      <c r="B14" s="13" t="s">
        <v>0</v>
      </c>
      <c r="C14" s="12" t="s">
        <v>4</v>
      </c>
      <c r="D14" s="1" t="s">
        <v>43</v>
      </c>
      <c r="E14" s="12" t="s">
        <v>1</v>
      </c>
      <c r="F14" s="12" t="s">
        <v>2</v>
      </c>
      <c r="G14" s="12" t="s">
        <v>3</v>
      </c>
      <c r="H14" s="12" t="s">
        <v>8</v>
      </c>
      <c r="I14" s="16"/>
    </row>
    <row r="15" spans="1:9" x14ac:dyDescent="0.25">
      <c r="A15" s="30" t="s">
        <v>10</v>
      </c>
      <c r="B15" s="6">
        <v>43666</v>
      </c>
      <c r="C15" s="9" t="s">
        <v>11</v>
      </c>
      <c r="D15" s="3">
        <v>150</v>
      </c>
      <c r="E15" s="5">
        <v>13245.98</v>
      </c>
      <c r="F15" s="2">
        <v>43866</v>
      </c>
      <c r="G15" s="4">
        <v>11560.1</v>
      </c>
      <c r="H15" s="4">
        <f>G15-E15</f>
        <v>-1685.8799999999992</v>
      </c>
      <c r="I15" s="21" t="s">
        <v>12</v>
      </c>
    </row>
    <row r="16" spans="1:9" x14ac:dyDescent="0.25">
      <c r="A16" s="30"/>
      <c r="B16" s="6"/>
      <c r="C16" s="9"/>
      <c r="D16" s="3"/>
      <c r="E16" s="5"/>
      <c r="F16" s="2"/>
      <c r="G16" s="4"/>
      <c r="H16" s="4">
        <f t="shared" ref="H16:H21" si="1">G16-E16</f>
        <v>0</v>
      </c>
      <c r="I16" s="16"/>
    </row>
    <row r="17" spans="1:9" x14ac:dyDescent="0.25">
      <c r="A17" s="30"/>
      <c r="B17" s="6"/>
      <c r="C17" s="9"/>
      <c r="D17" s="3"/>
      <c r="E17" s="5"/>
      <c r="F17" s="2"/>
      <c r="G17" s="4"/>
      <c r="H17" s="4">
        <f t="shared" si="1"/>
        <v>0</v>
      </c>
      <c r="I17" s="16"/>
    </row>
    <row r="18" spans="1:9" x14ac:dyDescent="0.25">
      <c r="A18" s="30"/>
      <c r="B18" s="6"/>
      <c r="C18" s="9"/>
      <c r="D18" s="3"/>
      <c r="E18" s="5"/>
      <c r="F18" s="2"/>
      <c r="G18" s="4"/>
      <c r="H18" s="4">
        <f t="shared" si="1"/>
        <v>0</v>
      </c>
      <c r="I18" s="16"/>
    </row>
    <row r="19" spans="1:9" x14ac:dyDescent="0.25">
      <c r="A19" s="30"/>
      <c r="B19" s="6"/>
      <c r="C19" s="9"/>
      <c r="D19" s="3"/>
      <c r="E19" s="5"/>
      <c r="F19" s="2"/>
      <c r="G19" s="4"/>
      <c r="H19" s="4">
        <f t="shared" si="1"/>
        <v>0</v>
      </c>
      <c r="I19" s="16"/>
    </row>
    <row r="20" spans="1:9" x14ac:dyDescent="0.25">
      <c r="A20" s="30"/>
      <c r="B20" s="6"/>
      <c r="C20" s="9"/>
      <c r="D20" s="3"/>
      <c r="E20" s="5"/>
      <c r="F20" s="2"/>
      <c r="G20" s="4"/>
      <c r="H20" s="4">
        <f t="shared" si="1"/>
        <v>0</v>
      </c>
      <c r="I20" s="16"/>
    </row>
    <row r="21" spans="1:9" x14ac:dyDescent="0.25">
      <c r="A21" s="30"/>
      <c r="B21" s="6"/>
      <c r="C21" s="9"/>
      <c r="D21" s="3"/>
      <c r="E21" s="5"/>
      <c r="F21" s="2"/>
      <c r="G21" s="11"/>
      <c r="H21" s="4">
        <f t="shared" si="1"/>
        <v>0</v>
      </c>
      <c r="I21" s="16"/>
    </row>
    <row r="22" spans="1:9" x14ac:dyDescent="0.25">
      <c r="A22" s="16"/>
      <c r="B22" s="16"/>
      <c r="C22" s="16"/>
      <c r="D22" s="16"/>
      <c r="E22" s="17"/>
      <c r="F22" s="24" t="s">
        <v>14</v>
      </c>
      <c r="G22" s="24"/>
      <c r="H22" s="20">
        <f>SUM(H15:H21)</f>
        <v>-1685.8799999999992</v>
      </c>
      <c r="I22" s="16"/>
    </row>
    <row r="23" spans="1:9" x14ac:dyDescent="0.25">
      <c r="A23" s="16"/>
      <c r="B23" s="16"/>
      <c r="C23" s="16"/>
      <c r="D23" s="16"/>
      <c r="E23" s="24" t="s">
        <v>23</v>
      </c>
      <c r="F23" s="24"/>
      <c r="G23" s="24"/>
      <c r="H23" s="20">
        <f>IF((H11+H12)&gt;0,0,(H11+H12))</f>
        <v>0</v>
      </c>
      <c r="I23" s="16"/>
    </row>
    <row r="24" spans="1:9" ht="15.75" thickBot="1" x14ac:dyDescent="0.3">
      <c r="A24" s="18"/>
      <c r="B24" s="18"/>
      <c r="C24" s="18"/>
      <c r="D24" s="18"/>
      <c r="E24" s="25" t="s">
        <v>17</v>
      </c>
      <c r="F24" s="26"/>
      <c r="G24" s="27"/>
      <c r="H24" s="22">
        <f>IF((H22+H23)&gt;0,(H22+H23)*0.2,0)</f>
        <v>0</v>
      </c>
      <c r="I24" s="16"/>
    </row>
    <row r="25" spans="1:9" x14ac:dyDescent="0.25">
      <c r="A25" s="19" t="s">
        <v>6</v>
      </c>
      <c r="B25" s="13" t="s">
        <v>0</v>
      </c>
      <c r="C25" s="12" t="s">
        <v>4</v>
      </c>
      <c r="D25" s="1" t="s">
        <v>43</v>
      </c>
      <c r="E25" s="12" t="s">
        <v>1</v>
      </c>
      <c r="F25" s="12" t="s">
        <v>2</v>
      </c>
      <c r="G25" s="12" t="s">
        <v>3</v>
      </c>
      <c r="H25" s="12" t="s">
        <v>8</v>
      </c>
    </row>
    <row r="26" spans="1:9" x14ac:dyDescent="0.25">
      <c r="A26" s="30" t="s">
        <v>18</v>
      </c>
      <c r="B26" s="6">
        <v>42957</v>
      </c>
      <c r="C26" s="9" t="s">
        <v>7</v>
      </c>
      <c r="D26" s="3">
        <v>100</v>
      </c>
      <c r="E26" s="5">
        <v>12567</v>
      </c>
      <c r="F26" s="2">
        <v>43900</v>
      </c>
      <c r="G26" s="4">
        <v>11560.1</v>
      </c>
      <c r="H26" s="4">
        <f>G26-E26</f>
        <v>-1006.8999999999996</v>
      </c>
      <c r="I26" s="21" t="s">
        <v>12</v>
      </c>
    </row>
    <row r="27" spans="1:9" x14ac:dyDescent="0.25">
      <c r="A27" s="30"/>
      <c r="B27" s="6"/>
      <c r="C27" s="9"/>
      <c r="D27" s="3"/>
      <c r="E27" s="5"/>
      <c r="F27" s="2"/>
      <c r="G27" s="4"/>
      <c r="H27" s="4">
        <f t="shared" ref="H27:H32" si="2">G27-E27</f>
        <v>0</v>
      </c>
    </row>
    <row r="28" spans="1:9" x14ac:dyDescent="0.25">
      <c r="A28" s="30"/>
      <c r="B28" s="6"/>
      <c r="C28" s="9"/>
      <c r="D28" s="3"/>
      <c r="E28" s="5"/>
      <c r="F28" s="2"/>
      <c r="G28" s="4"/>
      <c r="H28" s="4">
        <f t="shared" si="2"/>
        <v>0</v>
      </c>
    </row>
    <row r="29" spans="1:9" x14ac:dyDescent="0.25">
      <c r="A29" s="30"/>
      <c r="B29" s="6"/>
      <c r="C29" s="9"/>
      <c r="D29" s="3"/>
      <c r="E29" s="5"/>
      <c r="F29" s="2"/>
      <c r="G29" s="4"/>
      <c r="H29" s="4">
        <f t="shared" si="2"/>
        <v>0</v>
      </c>
    </row>
    <row r="30" spans="1:9" x14ac:dyDescent="0.25">
      <c r="A30" s="30"/>
      <c r="B30" s="6"/>
      <c r="C30" s="9"/>
      <c r="D30" s="3"/>
      <c r="E30" s="5"/>
      <c r="F30" s="2"/>
      <c r="G30" s="4"/>
      <c r="H30" s="4">
        <f t="shared" si="2"/>
        <v>0</v>
      </c>
    </row>
    <row r="31" spans="1:9" x14ac:dyDescent="0.25">
      <c r="A31" s="30"/>
      <c r="B31" s="6"/>
      <c r="C31" s="9"/>
      <c r="D31" s="3"/>
      <c r="E31" s="5"/>
      <c r="F31" s="2"/>
      <c r="G31" s="4"/>
      <c r="H31" s="4">
        <f t="shared" si="2"/>
        <v>0</v>
      </c>
    </row>
    <row r="32" spans="1:9" x14ac:dyDescent="0.25">
      <c r="A32" s="30"/>
      <c r="B32" s="6"/>
      <c r="C32" s="9"/>
      <c r="D32" s="3"/>
      <c r="E32" s="5"/>
      <c r="F32" s="2"/>
      <c r="G32" s="11"/>
      <c r="H32" s="4">
        <f t="shared" si="2"/>
        <v>0</v>
      </c>
    </row>
    <row r="33" spans="1:9" x14ac:dyDescent="0.25">
      <c r="A33" s="16"/>
      <c r="B33" s="16"/>
      <c r="C33" s="16"/>
      <c r="D33" s="16"/>
      <c r="E33" s="17"/>
      <c r="F33" s="24" t="s">
        <v>19</v>
      </c>
      <c r="G33" s="24"/>
      <c r="H33" s="20">
        <f>SUM(H26:H32)</f>
        <v>-1006.8999999999996</v>
      </c>
    </row>
    <row r="34" spans="1:9" x14ac:dyDescent="0.25">
      <c r="A34" s="16"/>
      <c r="B34" s="16"/>
      <c r="C34" s="16"/>
      <c r="D34" s="16"/>
      <c r="E34" s="24" t="s">
        <v>23</v>
      </c>
      <c r="F34" s="24"/>
      <c r="G34" s="24"/>
      <c r="H34" s="20">
        <f>IF((H22+H23)&gt;0,0,(H22+H23))</f>
        <v>-1685.8799999999992</v>
      </c>
    </row>
    <row r="35" spans="1:9" ht="15.75" thickBot="1" x14ac:dyDescent="0.3">
      <c r="A35" s="18"/>
      <c r="B35" s="18"/>
      <c r="C35" s="18"/>
      <c r="D35" s="18"/>
      <c r="E35" s="25" t="s">
        <v>20</v>
      </c>
      <c r="F35" s="26"/>
      <c r="G35" s="27"/>
      <c r="H35" s="22">
        <f>IF((H33+H34)&gt;0,(H33+H34)*0.2,0)</f>
        <v>0</v>
      </c>
    </row>
    <row r="36" spans="1:9" x14ac:dyDescent="0.25">
      <c r="A36" s="19" t="s">
        <v>6</v>
      </c>
      <c r="B36" s="13" t="s">
        <v>0</v>
      </c>
      <c r="C36" s="12" t="s">
        <v>4</v>
      </c>
      <c r="D36" s="1" t="s">
        <v>43</v>
      </c>
      <c r="E36" s="12" t="s">
        <v>1</v>
      </c>
      <c r="F36" s="12" t="s">
        <v>2</v>
      </c>
      <c r="G36" s="12" t="s">
        <v>3</v>
      </c>
      <c r="H36" s="12" t="s">
        <v>8</v>
      </c>
    </row>
    <row r="37" spans="1:9" x14ac:dyDescent="0.25">
      <c r="A37" s="30" t="s">
        <v>21</v>
      </c>
      <c r="B37" s="6">
        <v>43301</v>
      </c>
      <c r="C37" s="9" t="s">
        <v>7</v>
      </c>
      <c r="D37" s="3">
        <v>50</v>
      </c>
      <c r="E37" s="5">
        <v>5034.2299999999996</v>
      </c>
      <c r="F37" s="2">
        <v>43931</v>
      </c>
      <c r="G37" s="4">
        <v>11560.1</v>
      </c>
      <c r="H37" s="4">
        <f>G37-E37</f>
        <v>6525.8700000000008</v>
      </c>
      <c r="I37" s="21" t="s">
        <v>12</v>
      </c>
    </row>
    <row r="38" spans="1:9" x14ac:dyDescent="0.25">
      <c r="A38" s="30"/>
      <c r="B38" s="8">
        <v>43480</v>
      </c>
      <c r="C38" s="7" t="s">
        <v>9</v>
      </c>
      <c r="D38" s="3">
        <v>50</v>
      </c>
      <c r="E38" s="5">
        <v>5045</v>
      </c>
      <c r="F38" s="2">
        <v>43936</v>
      </c>
      <c r="G38" s="4">
        <v>8346</v>
      </c>
      <c r="H38" s="4">
        <f t="shared" ref="H38" si="3">G38-E38</f>
        <v>3301</v>
      </c>
      <c r="I38" s="21" t="s">
        <v>12</v>
      </c>
    </row>
    <row r="39" spans="1:9" x14ac:dyDescent="0.25">
      <c r="A39" s="30"/>
      <c r="B39" s="6"/>
      <c r="C39" s="9"/>
      <c r="D39" s="3"/>
      <c r="E39" s="5"/>
      <c r="F39" s="2"/>
      <c r="G39" s="4"/>
      <c r="H39" s="4">
        <f t="shared" ref="H39:H43" si="4">G39-E39</f>
        <v>0</v>
      </c>
    </row>
    <row r="40" spans="1:9" x14ac:dyDescent="0.25">
      <c r="A40" s="30"/>
      <c r="B40" s="6"/>
      <c r="C40" s="9"/>
      <c r="D40" s="3"/>
      <c r="E40" s="5"/>
      <c r="F40" s="2"/>
      <c r="G40" s="4"/>
      <c r="H40" s="4">
        <f t="shared" si="4"/>
        <v>0</v>
      </c>
    </row>
    <row r="41" spans="1:9" x14ac:dyDescent="0.25">
      <c r="A41" s="30"/>
      <c r="B41" s="6"/>
      <c r="C41" s="9"/>
      <c r="D41" s="3"/>
      <c r="E41" s="5"/>
      <c r="F41" s="2"/>
      <c r="G41" s="4"/>
      <c r="H41" s="4">
        <f t="shared" si="4"/>
        <v>0</v>
      </c>
    </row>
    <row r="42" spans="1:9" x14ac:dyDescent="0.25">
      <c r="A42" s="30"/>
      <c r="B42" s="6"/>
      <c r="C42" s="9"/>
      <c r="D42" s="3"/>
      <c r="E42" s="5"/>
      <c r="F42" s="2"/>
      <c r="G42" s="4"/>
      <c r="H42" s="4">
        <f t="shared" si="4"/>
        <v>0</v>
      </c>
    </row>
    <row r="43" spans="1:9" x14ac:dyDescent="0.25">
      <c r="A43" s="30"/>
      <c r="B43" s="6"/>
      <c r="C43" s="9"/>
      <c r="D43" s="3"/>
      <c r="E43" s="5"/>
      <c r="F43" s="2"/>
      <c r="G43" s="11"/>
      <c r="H43" s="4">
        <f t="shared" si="4"/>
        <v>0</v>
      </c>
    </row>
    <row r="44" spans="1:9" x14ac:dyDescent="0.25">
      <c r="A44" s="16"/>
      <c r="B44" s="16"/>
      <c r="C44" s="16"/>
      <c r="D44" s="16"/>
      <c r="E44" s="17"/>
      <c r="F44" s="24" t="s">
        <v>22</v>
      </c>
      <c r="G44" s="24"/>
      <c r="H44" s="20">
        <f>SUM(H37:H43)</f>
        <v>9826.8700000000008</v>
      </c>
    </row>
    <row r="45" spans="1:9" x14ac:dyDescent="0.25">
      <c r="A45" s="16"/>
      <c r="B45" s="16"/>
      <c r="C45" s="16"/>
      <c r="D45" s="16"/>
      <c r="E45" s="24" t="s">
        <v>23</v>
      </c>
      <c r="F45" s="24"/>
      <c r="G45" s="24"/>
      <c r="H45" s="20">
        <f>IF((H33+H34)&gt;0,0,(H33+H34))</f>
        <v>-2692.7799999999988</v>
      </c>
    </row>
    <row r="46" spans="1:9" ht="15.75" thickBot="1" x14ac:dyDescent="0.3">
      <c r="A46" s="18"/>
      <c r="B46" s="18"/>
      <c r="C46" s="18"/>
      <c r="D46" s="18"/>
      <c r="E46" s="25" t="s">
        <v>24</v>
      </c>
      <c r="F46" s="26"/>
      <c r="G46" s="27"/>
      <c r="H46" s="22">
        <f>IF((H44+H45)&gt;0,(H44+H45)*0.2,0)</f>
        <v>1426.8180000000004</v>
      </c>
    </row>
    <row r="47" spans="1:9" x14ac:dyDescent="0.25">
      <c r="A47" s="19" t="s">
        <v>6</v>
      </c>
      <c r="B47" s="13" t="s">
        <v>0</v>
      </c>
      <c r="C47" s="12" t="s">
        <v>4</v>
      </c>
      <c r="D47" s="1" t="s">
        <v>43</v>
      </c>
      <c r="E47" s="12" t="s">
        <v>1</v>
      </c>
      <c r="F47" s="12" t="s">
        <v>2</v>
      </c>
      <c r="G47" s="12" t="s">
        <v>3</v>
      </c>
      <c r="H47" s="12" t="s">
        <v>8</v>
      </c>
    </row>
    <row r="48" spans="1:9" x14ac:dyDescent="0.25">
      <c r="A48" s="30" t="s">
        <v>25</v>
      </c>
      <c r="B48" s="6"/>
      <c r="C48" s="9"/>
      <c r="D48" s="3"/>
      <c r="E48" s="5"/>
      <c r="F48" s="2"/>
      <c r="G48" s="4"/>
      <c r="H48" s="4">
        <f t="shared" ref="H48:H54" si="5">G48-E48</f>
        <v>0</v>
      </c>
    </row>
    <row r="49" spans="1:8" x14ac:dyDescent="0.25">
      <c r="A49" s="30"/>
      <c r="B49" s="8"/>
      <c r="C49" s="7"/>
      <c r="D49" s="3"/>
      <c r="E49" s="5"/>
      <c r="F49" s="2"/>
      <c r="G49" s="4"/>
      <c r="H49" s="4">
        <f t="shared" si="5"/>
        <v>0</v>
      </c>
    </row>
    <row r="50" spans="1:8" x14ac:dyDescent="0.25">
      <c r="A50" s="30"/>
      <c r="B50" s="6"/>
      <c r="C50" s="9"/>
      <c r="D50" s="3"/>
      <c r="E50" s="5"/>
      <c r="F50" s="2"/>
      <c r="G50" s="4"/>
      <c r="H50" s="4">
        <f t="shared" si="5"/>
        <v>0</v>
      </c>
    </row>
    <row r="51" spans="1:8" x14ac:dyDescent="0.25">
      <c r="A51" s="30"/>
      <c r="B51" s="6"/>
      <c r="C51" s="9"/>
      <c r="D51" s="3"/>
      <c r="E51" s="5"/>
      <c r="F51" s="2"/>
      <c r="G51" s="4"/>
      <c r="H51" s="4">
        <f t="shared" si="5"/>
        <v>0</v>
      </c>
    </row>
    <row r="52" spans="1:8" x14ac:dyDescent="0.25">
      <c r="A52" s="30"/>
      <c r="B52" s="6"/>
      <c r="C52" s="9"/>
      <c r="D52" s="3"/>
      <c r="E52" s="5"/>
      <c r="F52" s="2"/>
      <c r="G52" s="4"/>
      <c r="H52" s="4">
        <f t="shared" si="5"/>
        <v>0</v>
      </c>
    </row>
    <row r="53" spans="1:8" x14ac:dyDescent="0.25">
      <c r="A53" s="30"/>
      <c r="B53" s="6"/>
      <c r="C53" s="9"/>
      <c r="D53" s="3"/>
      <c r="E53" s="5"/>
      <c r="F53" s="2"/>
      <c r="G53" s="4"/>
      <c r="H53" s="4">
        <f t="shared" si="5"/>
        <v>0</v>
      </c>
    </row>
    <row r="54" spans="1:8" x14ac:dyDescent="0.25">
      <c r="A54" s="30"/>
      <c r="B54" s="6"/>
      <c r="C54" s="9"/>
      <c r="D54" s="3"/>
      <c r="E54" s="5"/>
      <c r="F54" s="2"/>
      <c r="G54" s="11"/>
      <c r="H54" s="4">
        <f t="shared" si="5"/>
        <v>0</v>
      </c>
    </row>
    <row r="55" spans="1:8" x14ac:dyDescent="0.25">
      <c r="A55" s="16"/>
      <c r="B55" s="16"/>
      <c r="C55" s="16"/>
      <c r="D55" s="16"/>
      <c r="E55" s="17"/>
      <c r="F55" s="24" t="s">
        <v>26</v>
      </c>
      <c r="G55" s="24"/>
      <c r="H55" s="20">
        <f>SUM(H48:H54)</f>
        <v>0</v>
      </c>
    </row>
    <row r="56" spans="1:8" x14ac:dyDescent="0.25">
      <c r="A56" s="16"/>
      <c r="B56" s="16"/>
      <c r="C56" s="16"/>
      <c r="D56" s="16"/>
      <c r="E56" s="24" t="s">
        <v>23</v>
      </c>
      <c r="F56" s="24"/>
      <c r="G56" s="24"/>
      <c r="H56" s="20">
        <f>IF((H44+H45)&gt;0,0,(H44+H45))</f>
        <v>0</v>
      </c>
    </row>
    <row r="57" spans="1:8" ht="15.75" thickBot="1" x14ac:dyDescent="0.3">
      <c r="A57" s="18"/>
      <c r="B57" s="18"/>
      <c r="C57" s="18"/>
      <c r="D57" s="18"/>
      <c r="E57" s="25" t="s">
        <v>27</v>
      </c>
      <c r="F57" s="26"/>
      <c r="G57" s="27"/>
      <c r="H57" s="22">
        <f>IF((H55+H56)&gt;0,(H55+H56)*0.2,0)</f>
        <v>0</v>
      </c>
    </row>
    <row r="58" spans="1:8" x14ac:dyDescent="0.25">
      <c r="A58" s="19" t="s">
        <v>6</v>
      </c>
      <c r="B58" s="13" t="s">
        <v>0</v>
      </c>
      <c r="C58" s="12" t="s">
        <v>4</v>
      </c>
      <c r="D58" s="1" t="s">
        <v>43</v>
      </c>
      <c r="E58" s="12" t="s">
        <v>1</v>
      </c>
      <c r="F58" s="12" t="s">
        <v>2</v>
      </c>
      <c r="G58" s="12" t="s">
        <v>3</v>
      </c>
      <c r="H58" s="12" t="s">
        <v>8</v>
      </c>
    </row>
    <row r="59" spans="1:8" x14ac:dyDescent="0.25">
      <c r="A59" s="30" t="s">
        <v>28</v>
      </c>
      <c r="B59" s="6"/>
      <c r="C59" s="9"/>
      <c r="D59" s="3"/>
      <c r="E59" s="5"/>
      <c r="F59" s="2"/>
      <c r="G59" s="4"/>
      <c r="H59" s="4">
        <f t="shared" ref="H59:H65" si="6">G59-E59</f>
        <v>0</v>
      </c>
    </row>
    <row r="60" spans="1:8" x14ac:dyDescent="0.25">
      <c r="A60" s="30"/>
      <c r="B60" s="8"/>
      <c r="C60" s="7"/>
      <c r="D60" s="3"/>
      <c r="E60" s="5"/>
      <c r="F60" s="2"/>
      <c r="G60" s="4"/>
      <c r="H60" s="4">
        <f t="shared" si="6"/>
        <v>0</v>
      </c>
    </row>
    <row r="61" spans="1:8" x14ac:dyDescent="0.25">
      <c r="A61" s="30"/>
      <c r="B61" s="6"/>
      <c r="C61" s="9"/>
      <c r="D61" s="3"/>
      <c r="E61" s="5"/>
      <c r="F61" s="2"/>
      <c r="G61" s="4"/>
      <c r="H61" s="4">
        <f t="shared" si="6"/>
        <v>0</v>
      </c>
    </row>
    <row r="62" spans="1:8" x14ac:dyDescent="0.25">
      <c r="A62" s="30"/>
      <c r="B62" s="6"/>
      <c r="C62" s="9"/>
      <c r="D62" s="3"/>
      <c r="E62" s="5"/>
      <c r="F62" s="2"/>
      <c r="G62" s="4"/>
      <c r="H62" s="4">
        <f t="shared" si="6"/>
        <v>0</v>
      </c>
    </row>
    <row r="63" spans="1:8" x14ac:dyDescent="0.25">
      <c r="A63" s="30"/>
      <c r="B63" s="6"/>
      <c r="C63" s="9"/>
      <c r="D63" s="3"/>
      <c r="E63" s="5"/>
      <c r="F63" s="2"/>
      <c r="G63" s="4"/>
      <c r="H63" s="4">
        <f t="shared" si="6"/>
        <v>0</v>
      </c>
    </row>
    <row r="64" spans="1:8" x14ac:dyDescent="0.25">
      <c r="A64" s="30"/>
      <c r="B64" s="6"/>
      <c r="C64" s="9"/>
      <c r="D64" s="3"/>
      <c r="E64" s="5"/>
      <c r="F64" s="2"/>
      <c r="G64" s="4"/>
      <c r="H64" s="4">
        <f t="shared" si="6"/>
        <v>0</v>
      </c>
    </row>
    <row r="65" spans="1:8" x14ac:dyDescent="0.25">
      <c r="A65" s="30"/>
      <c r="B65" s="6"/>
      <c r="C65" s="9"/>
      <c r="D65" s="3"/>
      <c r="E65" s="5"/>
      <c r="F65" s="2"/>
      <c r="G65" s="11"/>
      <c r="H65" s="4">
        <f t="shared" si="6"/>
        <v>0</v>
      </c>
    </row>
    <row r="66" spans="1:8" x14ac:dyDescent="0.25">
      <c r="A66" s="16"/>
      <c r="B66" s="16"/>
      <c r="C66" s="16"/>
      <c r="D66" s="16"/>
      <c r="E66" s="17"/>
      <c r="F66" s="24" t="s">
        <v>29</v>
      </c>
      <c r="G66" s="24"/>
      <c r="H66" s="20">
        <f>SUM(H59:H65)</f>
        <v>0</v>
      </c>
    </row>
    <row r="67" spans="1:8" x14ac:dyDescent="0.25">
      <c r="A67" s="16"/>
      <c r="B67" s="16"/>
      <c r="C67" s="16"/>
      <c r="D67" s="16"/>
      <c r="E67" s="24" t="s">
        <v>23</v>
      </c>
      <c r="F67" s="24"/>
      <c r="G67" s="24"/>
      <c r="H67" s="20">
        <f>IF((H55+H56)&gt;0,0,(H55+H56))</f>
        <v>0</v>
      </c>
    </row>
    <row r="68" spans="1:8" ht="15.75" thickBot="1" x14ac:dyDescent="0.3">
      <c r="A68" s="18"/>
      <c r="B68" s="18"/>
      <c r="C68" s="18"/>
      <c r="D68" s="18"/>
      <c r="E68" s="25" t="s">
        <v>30</v>
      </c>
      <c r="F68" s="26"/>
      <c r="G68" s="27"/>
      <c r="H68" s="22">
        <f>IF((H66+H67)&gt;0,(H66+H67)*0.2,0)</f>
        <v>0</v>
      </c>
    </row>
    <row r="69" spans="1:8" x14ac:dyDescent="0.25">
      <c r="A69" s="19" t="s">
        <v>6</v>
      </c>
      <c r="B69" s="13" t="s">
        <v>0</v>
      </c>
      <c r="C69" s="12" t="s">
        <v>4</v>
      </c>
      <c r="D69" s="1" t="s">
        <v>43</v>
      </c>
      <c r="E69" s="12" t="s">
        <v>1</v>
      </c>
      <c r="F69" s="12" t="s">
        <v>2</v>
      </c>
      <c r="G69" s="12" t="s">
        <v>3</v>
      </c>
      <c r="H69" s="12" t="s">
        <v>8</v>
      </c>
    </row>
    <row r="70" spans="1:8" x14ac:dyDescent="0.25">
      <c r="A70" s="30" t="s">
        <v>31</v>
      </c>
      <c r="B70" s="6"/>
      <c r="C70" s="9"/>
      <c r="D70" s="3"/>
      <c r="E70" s="5"/>
      <c r="F70" s="2"/>
      <c r="G70" s="4"/>
      <c r="H70" s="4">
        <f t="shared" ref="H70:H76" si="7">G70-E70</f>
        <v>0</v>
      </c>
    </row>
    <row r="71" spans="1:8" x14ac:dyDescent="0.25">
      <c r="A71" s="30"/>
      <c r="B71" s="8"/>
      <c r="C71" s="7"/>
      <c r="D71" s="3"/>
      <c r="E71" s="5"/>
      <c r="F71" s="2"/>
      <c r="G71" s="4"/>
      <c r="H71" s="4">
        <f t="shared" si="7"/>
        <v>0</v>
      </c>
    </row>
    <row r="72" spans="1:8" x14ac:dyDescent="0.25">
      <c r="A72" s="30"/>
      <c r="B72" s="6"/>
      <c r="C72" s="9"/>
      <c r="D72" s="3"/>
      <c r="E72" s="5"/>
      <c r="F72" s="2"/>
      <c r="G72" s="4"/>
      <c r="H72" s="4">
        <f t="shared" si="7"/>
        <v>0</v>
      </c>
    </row>
    <row r="73" spans="1:8" x14ac:dyDescent="0.25">
      <c r="A73" s="30"/>
      <c r="B73" s="6"/>
      <c r="C73" s="9"/>
      <c r="D73" s="3"/>
      <c r="E73" s="5"/>
      <c r="F73" s="2"/>
      <c r="G73" s="4"/>
      <c r="H73" s="4">
        <f t="shared" si="7"/>
        <v>0</v>
      </c>
    </row>
    <row r="74" spans="1:8" x14ac:dyDescent="0.25">
      <c r="A74" s="30"/>
      <c r="B74" s="6"/>
      <c r="C74" s="9"/>
      <c r="D74" s="3"/>
      <c r="E74" s="5"/>
      <c r="F74" s="2"/>
      <c r="G74" s="4"/>
      <c r="H74" s="4">
        <f t="shared" si="7"/>
        <v>0</v>
      </c>
    </row>
    <row r="75" spans="1:8" x14ac:dyDescent="0.25">
      <c r="A75" s="30"/>
      <c r="B75" s="6"/>
      <c r="C75" s="9"/>
      <c r="D75" s="3"/>
      <c r="E75" s="5"/>
      <c r="F75" s="2"/>
      <c r="G75" s="4"/>
      <c r="H75" s="4">
        <f t="shared" si="7"/>
        <v>0</v>
      </c>
    </row>
    <row r="76" spans="1:8" x14ac:dyDescent="0.25">
      <c r="A76" s="30"/>
      <c r="B76" s="6"/>
      <c r="C76" s="9"/>
      <c r="D76" s="3"/>
      <c r="E76" s="5"/>
      <c r="F76" s="2"/>
      <c r="G76" s="11"/>
      <c r="H76" s="4">
        <f t="shared" si="7"/>
        <v>0</v>
      </c>
    </row>
    <row r="77" spans="1:8" x14ac:dyDescent="0.25">
      <c r="A77" s="16"/>
      <c r="B77" s="16"/>
      <c r="C77" s="16"/>
      <c r="D77" s="16"/>
      <c r="E77" s="17"/>
      <c r="F77" s="24" t="s">
        <v>32</v>
      </c>
      <c r="G77" s="24"/>
      <c r="H77" s="20">
        <f>SUM(H70:H76)</f>
        <v>0</v>
      </c>
    </row>
    <row r="78" spans="1:8" x14ac:dyDescent="0.25">
      <c r="A78" s="16"/>
      <c r="B78" s="16"/>
      <c r="C78" s="16"/>
      <c r="D78" s="16"/>
      <c r="E78" s="24" t="s">
        <v>23</v>
      </c>
      <c r="F78" s="24"/>
      <c r="G78" s="24"/>
      <c r="H78" s="20">
        <f>IF((H66+H67)&gt;0,0,(H66+H67))</f>
        <v>0</v>
      </c>
    </row>
    <row r="79" spans="1:8" ht="15.75" thickBot="1" x14ac:dyDescent="0.3">
      <c r="A79" s="18"/>
      <c r="B79" s="18"/>
      <c r="C79" s="18"/>
      <c r="D79" s="18"/>
      <c r="E79" s="25" t="s">
        <v>33</v>
      </c>
      <c r="F79" s="26"/>
      <c r="G79" s="27"/>
      <c r="H79" s="22">
        <f>IF((H77+H78)&gt;0,(H77+H78)*0.2,0)</f>
        <v>0</v>
      </c>
    </row>
    <row r="80" spans="1:8" x14ac:dyDescent="0.25">
      <c r="A80" s="19" t="s">
        <v>6</v>
      </c>
      <c r="B80" s="13" t="s">
        <v>0</v>
      </c>
      <c r="C80" s="12" t="s">
        <v>4</v>
      </c>
      <c r="D80" s="1" t="s">
        <v>43</v>
      </c>
      <c r="E80" s="12" t="s">
        <v>1</v>
      </c>
      <c r="F80" s="12" t="s">
        <v>2</v>
      </c>
      <c r="G80" s="12" t="s">
        <v>3</v>
      </c>
      <c r="H80" s="12" t="s">
        <v>8</v>
      </c>
    </row>
    <row r="81" spans="1:8" x14ac:dyDescent="0.25">
      <c r="A81" s="30" t="s">
        <v>34</v>
      </c>
      <c r="B81" s="6"/>
      <c r="C81" s="9"/>
      <c r="D81" s="3"/>
      <c r="E81" s="5"/>
      <c r="F81" s="2"/>
      <c r="G81" s="4"/>
      <c r="H81" s="4">
        <f t="shared" ref="H81:H87" si="8">G81-E81</f>
        <v>0</v>
      </c>
    </row>
    <row r="82" spans="1:8" x14ac:dyDescent="0.25">
      <c r="A82" s="30"/>
      <c r="B82" s="8"/>
      <c r="C82" s="7"/>
      <c r="D82" s="3"/>
      <c r="E82" s="5"/>
      <c r="F82" s="2"/>
      <c r="G82" s="4"/>
      <c r="H82" s="4">
        <f t="shared" si="8"/>
        <v>0</v>
      </c>
    </row>
    <row r="83" spans="1:8" x14ac:dyDescent="0.25">
      <c r="A83" s="30"/>
      <c r="B83" s="6"/>
      <c r="C83" s="9"/>
      <c r="D83" s="3"/>
      <c r="E83" s="5"/>
      <c r="F83" s="2"/>
      <c r="G83" s="4"/>
      <c r="H83" s="4">
        <f t="shared" si="8"/>
        <v>0</v>
      </c>
    </row>
    <row r="84" spans="1:8" x14ac:dyDescent="0.25">
      <c r="A84" s="30"/>
      <c r="B84" s="6"/>
      <c r="C84" s="9"/>
      <c r="D84" s="3"/>
      <c r="E84" s="5"/>
      <c r="F84" s="2"/>
      <c r="G84" s="4"/>
      <c r="H84" s="4">
        <f t="shared" si="8"/>
        <v>0</v>
      </c>
    </row>
    <row r="85" spans="1:8" x14ac:dyDescent="0.25">
      <c r="A85" s="30"/>
      <c r="B85" s="6"/>
      <c r="C85" s="9"/>
      <c r="D85" s="3"/>
      <c r="E85" s="5"/>
      <c r="F85" s="2"/>
      <c r="G85" s="4"/>
      <c r="H85" s="4">
        <f t="shared" si="8"/>
        <v>0</v>
      </c>
    </row>
    <row r="86" spans="1:8" x14ac:dyDescent="0.25">
      <c r="A86" s="30"/>
      <c r="B86" s="6"/>
      <c r="C86" s="9"/>
      <c r="D86" s="3"/>
      <c r="E86" s="5"/>
      <c r="F86" s="2"/>
      <c r="G86" s="4"/>
      <c r="H86" s="4">
        <f t="shared" si="8"/>
        <v>0</v>
      </c>
    </row>
    <row r="87" spans="1:8" x14ac:dyDescent="0.25">
      <c r="A87" s="30"/>
      <c r="B87" s="6"/>
      <c r="C87" s="9"/>
      <c r="D87" s="3"/>
      <c r="E87" s="5"/>
      <c r="F87" s="2"/>
      <c r="G87" s="11"/>
      <c r="H87" s="4">
        <f t="shared" si="8"/>
        <v>0</v>
      </c>
    </row>
    <row r="88" spans="1:8" x14ac:dyDescent="0.25">
      <c r="A88" s="16"/>
      <c r="B88" s="16"/>
      <c r="C88" s="16"/>
      <c r="D88" s="16"/>
      <c r="E88" s="17"/>
      <c r="F88" s="24" t="s">
        <v>35</v>
      </c>
      <c r="G88" s="24"/>
      <c r="H88" s="20">
        <f>SUM(H81:H87)</f>
        <v>0</v>
      </c>
    </row>
    <row r="89" spans="1:8" x14ac:dyDescent="0.25">
      <c r="A89" s="16"/>
      <c r="B89" s="16"/>
      <c r="C89" s="16"/>
      <c r="D89" s="16"/>
      <c r="E89" s="24" t="s">
        <v>23</v>
      </c>
      <c r="F89" s="24"/>
      <c r="G89" s="24"/>
      <c r="H89" s="20">
        <f>IF((H77+H78)&gt;0,0,(H77+H78))</f>
        <v>0</v>
      </c>
    </row>
    <row r="90" spans="1:8" ht="15.75" thickBot="1" x14ac:dyDescent="0.3">
      <c r="A90" s="18"/>
      <c r="B90" s="18"/>
      <c r="C90" s="18"/>
      <c r="D90" s="18"/>
      <c r="E90" s="25" t="s">
        <v>36</v>
      </c>
      <c r="F90" s="26"/>
      <c r="G90" s="27"/>
      <c r="H90" s="22">
        <f>IF((H88+H89)&gt;0,(H88+H89)*0.2,0)</f>
        <v>0</v>
      </c>
    </row>
    <row r="91" spans="1:8" x14ac:dyDescent="0.25">
      <c r="A91" s="19" t="s">
        <v>6</v>
      </c>
      <c r="B91" s="13" t="s">
        <v>0</v>
      </c>
      <c r="C91" s="12" t="s">
        <v>4</v>
      </c>
      <c r="D91" s="1" t="s">
        <v>43</v>
      </c>
      <c r="E91" s="12" t="s">
        <v>1</v>
      </c>
      <c r="F91" s="12" t="s">
        <v>2</v>
      </c>
      <c r="G91" s="12" t="s">
        <v>3</v>
      </c>
      <c r="H91" s="12" t="s">
        <v>8</v>
      </c>
    </row>
    <row r="92" spans="1:8" x14ac:dyDescent="0.25">
      <c r="A92" s="30" t="s">
        <v>37</v>
      </c>
      <c r="B92" s="6"/>
      <c r="C92" s="9"/>
      <c r="D92" s="3"/>
      <c r="E92" s="5"/>
      <c r="F92" s="2"/>
      <c r="G92" s="4"/>
      <c r="H92" s="4">
        <f t="shared" ref="H92:H98" si="9">G92-E92</f>
        <v>0</v>
      </c>
    </row>
    <row r="93" spans="1:8" x14ac:dyDescent="0.25">
      <c r="A93" s="30"/>
      <c r="B93" s="8"/>
      <c r="C93" s="7"/>
      <c r="D93" s="3"/>
      <c r="E93" s="5"/>
      <c r="F93" s="2"/>
      <c r="G93" s="4"/>
      <c r="H93" s="4">
        <f t="shared" si="9"/>
        <v>0</v>
      </c>
    </row>
    <row r="94" spans="1:8" x14ac:dyDescent="0.25">
      <c r="A94" s="30"/>
      <c r="B94" s="6"/>
      <c r="C94" s="9"/>
      <c r="D94" s="3"/>
      <c r="E94" s="5"/>
      <c r="F94" s="2"/>
      <c r="G94" s="4"/>
      <c r="H94" s="4">
        <f t="shared" si="9"/>
        <v>0</v>
      </c>
    </row>
    <row r="95" spans="1:8" x14ac:dyDescent="0.25">
      <c r="A95" s="30"/>
      <c r="B95" s="6"/>
      <c r="C95" s="9"/>
      <c r="D95" s="3"/>
      <c r="E95" s="5"/>
      <c r="F95" s="2"/>
      <c r="G95" s="4"/>
      <c r="H95" s="4">
        <f t="shared" si="9"/>
        <v>0</v>
      </c>
    </row>
    <row r="96" spans="1:8" x14ac:dyDescent="0.25">
      <c r="A96" s="30"/>
      <c r="B96" s="6"/>
      <c r="C96" s="9"/>
      <c r="D96" s="3"/>
      <c r="E96" s="5"/>
      <c r="F96" s="2"/>
      <c r="G96" s="4"/>
      <c r="H96" s="4">
        <f t="shared" si="9"/>
        <v>0</v>
      </c>
    </row>
    <row r="97" spans="1:8" x14ac:dyDescent="0.25">
      <c r="A97" s="30"/>
      <c r="B97" s="6"/>
      <c r="C97" s="9"/>
      <c r="D97" s="3"/>
      <c r="E97" s="5"/>
      <c r="F97" s="2"/>
      <c r="G97" s="4"/>
      <c r="H97" s="4">
        <f t="shared" si="9"/>
        <v>0</v>
      </c>
    </row>
    <row r="98" spans="1:8" x14ac:dyDescent="0.25">
      <c r="A98" s="30"/>
      <c r="B98" s="6"/>
      <c r="C98" s="9"/>
      <c r="D98" s="3"/>
      <c r="E98" s="5"/>
      <c r="F98" s="2"/>
      <c r="G98" s="11"/>
      <c r="H98" s="4">
        <f t="shared" si="9"/>
        <v>0</v>
      </c>
    </row>
    <row r="99" spans="1:8" x14ac:dyDescent="0.25">
      <c r="A99" s="16"/>
      <c r="B99" s="16"/>
      <c r="C99" s="16"/>
      <c r="D99" s="16"/>
      <c r="E99" s="17"/>
      <c r="F99" s="24" t="s">
        <v>38</v>
      </c>
      <c r="G99" s="24"/>
      <c r="H99" s="20">
        <f>SUM(H92:H98)</f>
        <v>0</v>
      </c>
    </row>
    <row r="100" spans="1:8" x14ac:dyDescent="0.25">
      <c r="A100" s="16"/>
      <c r="B100" s="16"/>
      <c r="C100" s="16"/>
      <c r="D100" s="16"/>
      <c r="E100" s="24" t="s">
        <v>23</v>
      </c>
      <c r="F100" s="24"/>
      <c r="G100" s="24"/>
      <c r="H100" s="20">
        <f>IF((H88+H89)&gt;0,0,(H88+H89))</f>
        <v>0</v>
      </c>
    </row>
    <row r="101" spans="1:8" ht="15.75" thickBot="1" x14ac:dyDescent="0.3">
      <c r="A101" s="18"/>
      <c r="B101" s="18"/>
      <c r="C101" s="18"/>
      <c r="D101" s="18"/>
      <c r="E101" s="25" t="s">
        <v>39</v>
      </c>
      <c r="F101" s="26"/>
      <c r="G101" s="27"/>
      <c r="H101" s="22">
        <f>IF((H99+H100)&gt;0,(H99+H100)*0.2,0)</f>
        <v>0</v>
      </c>
    </row>
    <row r="102" spans="1:8" x14ac:dyDescent="0.25">
      <c r="A102" s="19" t="s">
        <v>6</v>
      </c>
      <c r="B102" s="13" t="s">
        <v>0</v>
      </c>
      <c r="C102" s="12" t="s">
        <v>4</v>
      </c>
      <c r="D102" s="1" t="s">
        <v>43</v>
      </c>
      <c r="E102" s="12" t="s">
        <v>1</v>
      </c>
      <c r="F102" s="12" t="s">
        <v>2</v>
      </c>
      <c r="G102" s="12" t="s">
        <v>3</v>
      </c>
      <c r="H102" s="12" t="s">
        <v>8</v>
      </c>
    </row>
    <row r="103" spans="1:8" x14ac:dyDescent="0.25">
      <c r="A103" s="30" t="s">
        <v>40</v>
      </c>
      <c r="B103" s="6"/>
      <c r="C103" s="9"/>
      <c r="D103" s="3"/>
      <c r="E103" s="5"/>
      <c r="F103" s="2"/>
      <c r="G103" s="4"/>
      <c r="H103" s="4">
        <f t="shared" ref="H103:H109" si="10">G103-E103</f>
        <v>0</v>
      </c>
    </row>
    <row r="104" spans="1:8" x14ac:dyDescent="0.25">
      <c r="A104" s="30"/>
      <c r="B104" s="8"/>
      <c r="C104" s="7"/>
      <c r="D104" s="3"/>
      <c r="E104" s="5"/>
      <c r="F104" s="2"/>
      <c r="G104" s="4"/>
      <c r="H104" s="4">
        <f t="shared" si="10"/>
        <v>0</v>
      </c>
    </row>
    <row r="105" spans="1:8" x14ac:dyDescent="0.25">
      <c r="A105" s="30"/>
      <c r="B105" s="6"/>
      <c r="C105" s="9"/>
      <c r="D105" s="3"/>
      <c r="E105" s="5"/>
      <c r="F105" s="2"/>
      <c r="G105" s="4"/>
      <c r="H105" s="4">
        <f t="shared" si="10"/>
        <v>0</v>
      </c>
    </row>
    <row r="106" spans="1:8" x14ac:dyDescent="0.25">
      <c r="A106" s="30"/>
      <c r="B106" s="6"/>
      <c r="C106" s="9"/>
      <c r="D106" s="3"/>
      <c r="E106" s="5"/>
      <c r="F106" s="2"/>
      <c r="G106" s="4"/>
      <c r="H106" s="4">
        <f t="shared" si="10"/>
        <v>0</v>
      </c>
    </row>
    <row r="107" spans="1:8" x14ac:dyDescent="0.25">
      <c r="A107" s="30"/>
      <c r="B107" s="6"/>
      <c r="C107" s="9"/>
      <c r="D107" s="3"/>
      <c r="E107" s="5"/>
      <c r="F107" s="2"/>
      <c r="G107" s="4"/>
      <c r="H107" s="4">
        <f t="shared" si="10"/>
        <v>0</v>
      </c>
    </row>
    <row r="108" spans="1:8" x14ac:dyDescent="0.25">
      <c r="A108" s="30"/>
      <c r="B108" s="6"/>
      <c r="C108" s="9"/>
      <c r="D108" s="3"/>
      <c r="E108" s="5"/>
      <c r="F108" s="2"/>
      <c r="G108" s="4"/>
      <c r="H108" s="4">
        <f t="shared" si="10"/>
        <v>0</v>
      </c>
    </row>
    <row r="109" spans="1:8" x14ac:dyDescent="0.25">
      <c r="A109" s="30"/>
      <c r="B109" s="6"/>
      <c r="C109" s="9"/>
      <c r="D109" s="3"/>
      <c r="E109" s="5"/>
      <c r="F109" s="2"/>
      <c r="G109" s="11"/>
      <c r="H109" s="4">
        <f t="shared" si="10"/>
        <v>0</v>
      </c>
    </row>
    <row r="110" spans="1:8" x14ac:dyDescent="0.25">
      <c r="A110" s="16"/>
      <c r="B110" s="16"/>
      <c r="C110" s="16"/>
      <c r="D110" s="16"/>
      <c r="E110" s="17"/>
      <c r="F110" s="24" t="s">
        <v>41</v>
      </c>
      <c r="G110" s="24"/>
      <c r="H110" s="20">
        <f>SUM(H103:H109)</f>
        <v>0</v>
      </c>
    </row>
    <row r="111" spans="1:8" x14ac:dyDescent="0.25">
      <c r="A111" s="16"/>
      <c r="B111" s="16"/>
      <c r="C111" s="16"/>
      <c r="D111" s="16"/>
      <c r="E111" s="24" t="s">
        <v>23</v>
      </c>
      <c r="F111" s="24"/>
      <c r="G111" s="24"/>
      <c r="H111" s="20">
        <f>IF((H99+H100)&gt;0,0,(H99+H100))</f>
        <v>0</v>
      </c>
    </row>
    <row r="112" spans="1:8" ht="15.75" thickBot="1" x14ac:dyDescent="0.3">
      <c r="A112" s="18"/>
      <c r="B112" s="18"/>
      <c r="C112" s="18"/>
      <c r="D112" s="18"/>
      <c r="E112" s="25" t="s">
        <v>42</v>
      </c>
      <c r="F112" s="26"/>
      <c r="G112" s="27"/>
      <c r="H112" s="22">
        <f>IF((H110+H111)&gt;0,(H110+H111)*0.2,0)</f>
        <v>0</v>
      </c>
    </row>
    <row r="113" spans="1:9" x14ac:dyDescent="0.25">
      <c r="A113" s="19" t="s">
        <v>6</v>
      </c>
      <c r="B113" s="13" t="s">
        <v>0</v>
      </c>
      <c r="C113" s="12" t="s">
        <v>4</v>
      </c>
      <c r="D113" s="1" t="s">
        <v>43</v>
      </c>
      <c r="E113" s="12" t="s">
        <v>1</v>
      </c>
      <c r="F113" s="12" t="s">
        <v>2</v>
      </c>
      <c r="G113" s="12" t="s">
        <v>3</v>
      </c>
      <c r="H113" s="12" t="s">
        <v>8</v>
      </c>
    </row>
    <row r="114" spans="1:9" x14ac:dyDescent="0.25">
      <c r="A114" s="30" t="s">
        <v>44</v>
      </c>
      <c r="B114" s="6"/>
      <c r="C114" s="9"/>
      <c r="D114" s="3"/>
      <c r="E114" s="5"/>
      <c r="F114" s="2"/>
      <c r="G114" s="4"/>
      <c r="H114" s="4">
        <f t="shared" ref="H114:H120" si="11">G114-E114</f>
        <v>0</v>
      </c>
    </row>
    <row r="115" spans="1:9" x14ac:dyDescent="0.25">
      <c r="A115" s="30"/>
      <c r="B115" s="8"/>
      <c r="C115" s="7"/>
      <c r="D115" s="3"/>
      <c r="E115" s="5"/>
      <c r="F115" s="2"/>
      <c r="G115" s="4"/>
      <c r="H115" s="4">
        <f t="shared" si="11"/>
        <v>0</v>
      </c>
    </row>
    <row r="116" spans="1:9" x14ac:dyDescent="0.25">
      <c r="A116" s="30"/>
      <c r="B116" s="6"/>
      <c r="C116" s="9"/>
      <c r="D116" s="3"/>
      <c r="E116" s="5"/>
      <c r="F116" s="2"/>
      <c r="G116" s="4"/>
      <c r="H116" s="4">
        <f t="shared" si="11"/>
        <v>0</v>
      </c>
    </row>
    <row r="117" spans="1:9" x14ac:dyDescent="0.25">
      <c r="A117" s="30"/>
      <c r="B117" s="6"/>
      <c r="C117" s="9"/>
      <c r="D117" s="3"/>
      <c r="E117" s="5"/>
      <c r="F117" s="2"/>
      <c r="G117" s="4"/>
      <c r="H117" s="4">
        <f t="shared" si="11"/>
        <v>0</v>
      </c>
    </row>
    <row r="118" spans="1:9" x14ac:dyDescent="0.25">
      <c r="A118" s="30"/>
      <c r="B118" s="6"/>
      <c r="C118" s="9"/>
      <c r="D118" s="3"/>
      <c r="E118" s="5"/>
      <c r="F118" s="2"/>
      <c r="G118" s="4"/>
      <c r="H118" s="4">
        <f t="shared" si="11"/>
        <v>0</v>
      </c>
    </row>
    <row r="119" spans="1:9" x14ac:dyDescent="0.25">
      <c r="A119" s="30"/>
      <c r="B119" s="6"/>
      <c r="C119" s="9"/>
      <c r="D119" s="3"/>
      <c r="E119" s="5"/>
      <c r="F119" s="2"/>
      <c r="G119" s="4"/>
      <c r="H119" s="4">
        <f t="shared" si="11"/>
        <v>0</v>
      </c>
    </row>
    <row r="120" spans="1:9" x14ac:dyDescent="0.25">
      <c r="A120" s="30"/>
      <c r="B120" s="6"/>
      <c r="C120" s="9"/>
      <c r="D120" s="3"/>
      <c r="E120" s="5"/>
      <c r="F120" s="2"/>
      <c r="G120" s="11"/>
      <c r="H120" s="4">
        <f t="shared" si="11"/>
        <v>0</v>
      </c>
    </row>
    <row r="121" spans="1:9" x14ac:dyDescent="0.25">
      <c r="A121" s="16"/>
      <c r="B121" s="16"/>
      <c r="C121" s="16"/>
      <c r="D121" s="16"/>
      <c r="E121" s="17"/>
      <c r="F121" s="24" t="s">
        <v>45</v>
      </c>
      <c r="G121" s="24"/>
      <c r="H121" s="20">
        <f>SUM(H114:H120)</f>
        <v>0</v>
      </c>
    </row>
    <row r="122" spans="1:9" x14ac:dyDescent="0.25">
      <c r="A122" s="16"/>
      <c r="B122" s="16"/>
      <c r="C122" s="16"/>
      <c r="D122" s="16"/>
      <c r="E122" s="24" t="s">
        <v>23</v>
      </c>
      <c r="F122" s="24"/>
      <c r="G122" s="24"/>
      <c r="H122" s="20">
        <f>IF((H110+H111)&gt;0,0,(H110+H111))</f>
        <v>0</v>
      </c>
    </row>
    <row r="123" spans="1:9" ht="15.75" thickBot="1" x14ac:dyDescent="0.3">
      <c r="A123" s="18"/>
      <c r="B123" s="18"/>
      <c r="C123" s="18"/>
      <c r="D123" s="18"/>
      <c r="E123" s="25" t="s">
        <v>46</v>
      </c>
      <c r="F123" s="26"/>
      <c r="G123" s="27"/>
      <c r="H123" s="22">
        <f>IF((H121+H122)&gt;0,(H121+H122)*0.2,0)</f>
        <v>0</v>
      </c>
    </row>
    <row r="124" spans="1:9" x14ac:dyDescent="0.25">
      <c r="A124" s="19" t="s">
        <v>6</v>
      </c>
      <c r="B124" s="13" t="s">
        <v>0</v>
      </c>
      <c r="C124" s="12" t="s">
        <v>4</v>
      </c>
      <c r="D124" s="1" t="s">
        <v>43</v>
      </c>
      <c r="E124" s="12" t="s">
        <v>1</v>
      </c>
      <c r="F124" s="12" t="s">
        <v>2</v>
      </c>
      <c r="G124" s="12" t="s">
        <v>3</v>
      </c>
      <c r="H124" s="12" t="s">
        <v>8</v>
      </c>
    </row>
    <row r="125" spans="1:9" x14ac:dyDescent="0.25">
      <c r="A125" s="30" t="s">
        <v>47</v>
      </c>
      <c r="B125" s="6">
        <v>44053</v>
      </c>
      <c r="C125" s="9" t="s">
        <v>7</v>
      </c>
      <c r="D125" s="3">
        <v>200</v>
      </c>
      <c r="E125" s="5">
        <v>20456</v>
      </c>
      <c r="F125" s="2">
        <v>44186</v>
      </c>
      <c r="G125" s="4">
        <v>18345</v>
      </c>
      <c r="H125" s="4">
        <f>G125-E125</f>
        <v>-2111</v>
      </c>
      <c r="I125" s="21" t="s">
        <v>12</v>
      </c>
    </row>
    <row r="126" spans="1:9" x14ac:dyDescent="0.25">
      <c r="A126" s="30"/>
      <c r="B126" s="8"/>
      <c r="C126" s="7"/>
      <c r="D126" s="3"/>
      <c r="E126" s="5"/>
      <c r="F126" s="2"/>
      <c r="G126" s="4"/>
      <c r="H126" s="4">
        <f t="shared" ref="H126:H131" si="12">G126-E126</f>
        <v>0</v>
      </c>
    </row>
    <row r="127" spans="1:9" x14ac:dyDescent="0.25">
      <c r="A127" s="30"/>
      <c r="B127" s="6"/>
      <c r="C127" s="9"/>
      <c r="D127" s="3"/>
      <c r="E127" s="5"/>
      <c r="F127" s="2"/>
      <c r="G127" s="4"/>
      <c r="H127" s="4">
        <f t="shared" si="12"/>
        <v>0</v>
      </c>
    </row>
    <row r="128" spans="1:9" x14ac:dyDescent="0.25">
      <c r="A128" s="30"/>
      <c r="B128" s="6"/>
      <c r="C128" s="9"/>
      <c r="D128" s="3"/>
      <c r="E128" s="5"/>
      <c r="F128" s="2"/>
      <c r="G128" s="4"/>
      <c r="H128" s="4">
        <f t="shared" si="12"/>
        <v>0</v>
      </c>
    </row>
    <row r="129" spans="1:9" x14ac:dyDescent="0.25">
      <c r="A129" s="30"/>
      <c r="B129" s="6"/>
      <c r="C129" s="9"/>
      <c r="D129" s="3"/>
      <c r="E129" s="5"/>
      <c r="F129" s="2"/>
      <c r="G129" s="4"/>
      <c r="H129" s="4">
        <f t="shared" si="12"/>
        <v>0</v>
      </c>
    </row>
    <row r="130" spans="1:9" x14ac:dyDescent="0.25">
      <c r="A130" s="30"/>
      <c r="B130" s="6"/>
      <c r="C130" s="9"/>
      <c r="D130" s="3"/>
      <c r="E130" s="5"/>
      <c r="F130" s="2"/>
      <c r="G130" s="4"/>
      <c r="H130" s="4">
        <f t="shared" si="12"/>
        <v>0</v>
      </c>
    </row>
    <row r="131" spans="1:9" x14ac:dyDescent="0.25">
      <c r="A131" s="30"/>
      <c r="B131" s="6"/>
      <c r="C131" s="9"/>
      <c r="D131" s="3"/>
      <c r="E131" s="5"/>
      <c r="F131" s="2"/>
      <c r="G131" s="11"/>
      <c r="H131" s="4">
        <f t="shared" si="12"/>
        <v>0</v>
      </c>
    </row>
    <row r="132" spans="1:9" x14ac:dyDescent="0.25">
      <c r="A132" s="16"/>
      <c r="B132" s="16"/>
      <c r="C132" s="16"/>
      <c r="D132" s="16"/>
      <c r="E132" s="17"/>
      <c r="F132" s="24" t="s">
        <v>48</v>
      </c>
      <c r="G132" s="24"/>
      <c r="H132" s="20">
        <f>SUM(H125:H131)</f>
        <v>-2111</v>
      </c>
    </row>
    <row r="133" spans="1:9" x14ac:dyDescent="0.25">
      <c r="A133" s="16"/>
      <c r="B133" s="16"/>
      <c r="C133" s="16"/>
      <c r="D133" s="16"/>
      <c r="E133" s="24" t="s">
        <v>23</v>
      </c>
      <c r="F133" s="24"/>
      <c r="G133" s="24"/>
      <c r="H133" s="20">
        <f>IF((H121+H122)&gt;0,0,(H121+H122))</f>
        <v>0</v>
      </c>
    </row>
    <row r="134" spans="1:9" ht="15.75" thickBot="1" x14ac:dyDescent="0.3">
      <c r="A134" s="18"/>
      <c r="B134" s="18"/>
      <c r="C134" s="18"/>
      <c r="D134" s="18"/>
      <c r="E134" s="25" t="s">
        <v>49</v>
      </c>
      <c r="F134" s="26"/>
      <c r="G134" s="27"/>
      <c r="H134" s="22">
        <f>IF((H132+H133)&gt;0,(H132+H133)*0.2,0)</f>
        <v>0</v>
      </c>
    </row>
    <row r="136" spans="1:9" ht="15.75" thickBot="1" x14ac:dyDescent="0.3"/>
    <row r="137" spans="1:9" ht="15.75" thickBot="1" x14ac:dyDescent="0.3">
      <c r="E137" s="28" t="s">
        <v>50</v>
      </c>
      <c r="F137" s="29"/>
      <c r="G137" s="29"/>
      <c r="H137" s="23">
        <f>IF((H132+H133)&gt;0,0,(H132+H133))</f>
        <v>-2111</v>
      </c>
      <c r="I137" s="14" t="s">
        <v>51</v>
      </c>
    </row>
  </sheetData>
  <mergeCells count="50">
    <mergeCell ref="A1:H1"/>
    <mergeCell ref="A4:A10"/>
    <mergeCell ref="F11:G11"/>
    <mergeCell ref="E12:G12"/>
    <mergeCell ref="A15:A21"/>
    <mergeCell ref="F22:G22"/>
    <mergeCell ref="E46:G46"/>
    <mergeCell ref="E23:G23"/>
    <mergeCell ref="E24:G24"/>
    <mergeCell ref="E13:G13"/>
    <mergeCell ref="A26:A32"/>
    <mergeCell ref="F33:G33"/>
    <mergeCell ref="E34:G34"/>
    <mergeCell ref="E35:G35"/>
    <mergeCell ref="A37:A43"/>
    <mergeCell ref="F44:G44"/>
    <mergeCell ref="E45:G45"/>
    <mergeCell ref="E79:G79"/>
    <mergeCell ref="A48:A54"/>
    <mergeCell ref="F55:G55"/>
    <mergeCell ref="E56:G56"/>
    <mergeCell ref="E57:G57"/>
    <mergeCell ref="A59:A65"/>
    <mergeCell ref="F66:G66"/>
    <mergeCell ref="E67:G67"/>
    <mergeCell ref="E68:G68"/>
    <mergeCell ref="A70:A76"/>
    <mergeCell ref="F77:G77"/>
    <mergeCell ref="E78:G78"/>
    <mergeCell ref="E112:G112"/>
    <mergeCell ref="A81:A87"/>
    <mergeCell ref="F88:G88"/>
    <mergeCell ref="E89:G89"/>
    <mergeCell ref="E90:G90"/>
    <mergeCell ref="A92:A98"/>
    <mergeCell ref="F99:G99"/>
    <mergeCell ref="E100:G100"/>
    <mergeCell ref="E101:G101"/>
    <mergeCell ref="A103:A109"/>
    <mergeCell ref="F110:G110"/>
    <mergeCell ref="E111:G111"/>
    <mergeCell ref="E133:G133"/>
    <mergeCell ref="E134:G134"/>
    <mergeCell ref="E137:G137"/>
    <mergeCell ref="A114:A120"/>
    <mergeCell ref="F121:G121"/>
    <mergeCell ref="E122:G122"/>
    <mergeCell ref="E123:G123"/>
    <mergeCell ref="A125:A131"/>
    <mergeCell ref="F132:G132"/>
  </mergeCells>
  <pageMargins left="0.511811024" right="0.511811024" top="0.78740157499999996" bottom="0.78740157499999996" header="0.31496062000000002" footer="0.31496062000000002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Téo Takar</dc:creator>
  <cp:lastModifiedBy>Armando Pereira Filho</cp:lastModifiedBy>
  <dcterms:created xsi:type="dcterms:W3CDTF">2020-12-08T00:36:18Z</dcterms:created>
  <dcterms:modified xsi:type="dcterms:W3CDTF">2021-01-26T22:07:26Z</dcterms:modified>
</cp:coreProperties>
</file>